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970" yWindow="150" windowWidth="12360" windowHeight="11085"/>
  </bookViews>
  <sheets>
    <sheet name="Sheet1" sheetId="1" r:id="rId1"/>
    <sheet name="Sheet2" sheetId="2" r:id="rId2"/>
    <sheet name="Sheet3" sheetId="3" r:id="rId3"/>
  </sheets>
  <calcPr calcId="179017"/>
</workbook>
</file>

<file path=xl/calcChain.xml><?xml version="1.0" encoding="utf-8"?>
<calcChain xmlns="http://schemas.openxmlformats.org/spreadsheetml/2006/main">
  <c r="E55" i="1" l="1"/>
  <c r="D57" i="1" s="1"/>
  <c r="D60" i="1" l="1"/>
  <c r="D59" i="1" l="1"/>
</calcChain>
</file>

<file path=xl/sharedStrings.xml><?xml version="1.0" encoding="utf-8"?>
<sst xmlns="http://schemas.openxmlformats.org/spreadsheetml/2006/main" count="367" uniqueCount="99">
  <si>
    <t>"Licencee"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</si>
  <si>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</si>
  <si>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</si>
  <si>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</si>
  <si>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</si>
  <si>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</si>
  <si>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</si>
  <si>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</si>
  <si>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BCTS</t>
  </si>
  <si>
    <t>093L041</t>
  </si>
  <si>
    <t>ALL</t>
  </si>
  <si>
    <t>C</t>
  </si>
  <si>
    <t>F</t>
  </si>
  <si>
    <t>093L041/093L051</t>
  </si>
  <si>
    <t>R</t>
  </si>
  <si>
    <t>Limonite</t>
  </si>
  <si>
    <t>93L041</t>
  </si>
  <si>
    <t>Total volume identified:</t>
  </si>
  <si>
    <t>Allocation X 5 years:</t>
  </si>
  <si>
    <t>Years of supply:</t>
  </si>
  <si>
    <t>TElm055</t>
  </si>
  <si>
    <t>93L051</t>
  </si>
  <si>
    <t>93L032</t>
  </si>
  <si>
    <t>TElm053</t>
  </si>
  <si>
    <t>Annual Allocation within Cascadia TSA:</t>
  </si>
  <si>
    <t>BC Timber Sales Skeena 5 Year Plan Cascadia TSA 2019-2023</t>
  </si>
  <si>
    <t>TElm060</t>
  </si>
  <si>
    <t>TElm061</t>
  </si>
  <si>
    <t>W</t>
  </si>
  <si>
    <t>Stenstrom</t>
  </si>
  <si>
    <t>TEng018</t>
  </si>
  <si>
    <t>NoGold</t>
  </si>
  <si>
    <t>TEng008</t>
  </si>
  <si>
    <t>TEbc040</t>
  </si>
  <si>
    <t>TEng012</t>
  </si>
  <si>
    <t>TEki031</t>
  </si>
  <si>
    <t>TEki032</t>
  </si>
  <si>
    <t>TEki033</t>
  </si>
  <si>
    <t>Timber Sale License</t>
  </si>
  <si>
    <t>A79853</t>
  </si>
  <si>
    <t>A93665</t>
  </si>
  <si>
    <t>A94373</t>
  </si>
  <si>
    <t>A95419</t>
  </si>
  <si>
    <t>A95645</t>
  </si>
  <si>
    <t>A95750</t>
  </si>
  <si>
    <t>A85651</t>
  </si>
  <si>
    <t>A95587</t>
  </si>
  <si>
    <t>A95647</t>
  </si>
  <si>
    <t>A94376</t>
  </si>
  <si>
    <t>A79849</t>
  </si>
  <si>
    <t>TEsm001</t>
  </si>
  <si>
    <t>TEsm002</t>
  </si>
  <si>
    <t>TEsm003</t>
  </si>
  <si>
    <t>TEki022</t>
  </si>
  <si>
    <t>TEki026</t>
  </si>
  <si>
    <t>TElm008</t>
  </si>
  <si>
    <t>TElm009</t>
  </si>
  <si>
    <t>TElm010</t>
  </si>
  <si>
    <t>TElm027</t>
  </si>
  <si>
    <t>TElm028</t>
  </si>
  <si>
    <t>TElm030</t>
  </si>
  <si>
    <t>TElm011</t>
  </si>
  <si>
    <t>TEng006</t>
  </si>
  <si>
    <t>TEng005</t>
  </si>
  <si>
    <t>TElm015</t>
  </si>
  <si>
    <t>TElm016</t>
  </si>
  <si>
    <t>TElm017</t>
  </si>
  <si>
    <t>TElm018</t>
  </si>
  <si>
    <t>TElm019</t>
  </si>
  <si>
    <t>TElm004</t>
  </si>
  <si>
    <t>TElm054</t>
  </si>
  <si>
    <t>TElm014</t>
  </si>
  <si>
    <t>TEki023</t>
  </si>
  <si>
    <t>TEki024</t>
  </si>
  <si>
    <t>TElm064</t>
  </si>
  <si>
    <t>TEki027</t>
  </si>
  <si>
    <t>TEki034</t>
  </si>
  <si>
    <t>TEKi036</t>
  </si>
  <si>
    <t>TEng007</t>
  </si>
  <si>
    <t>TEng009</t>
  </si>
  <si>
    <t>TEng011</t>
  </si>
  <si>
    <t>TEng013</t>
  </si>
  <si>
    <t>TEki009</t>
  </si>
  <si>
    <t>TEki016</t>
  </si>
  <si>
    <t>Kitnayakwa</t>
  </si>
  <si>
    <t>TElm067</t>
  </si>
  <si>
    <t>Unassigned</t>
  </si>
  <si>
    <t>93L061</t>
  </si>
  <si>
    <t>Meadow</t>
  </si>
  <si>
    <t>TEbc077</t>
  </si>
  <si>
    <t>TEbc104</t>
  </si>
  <si>
    <t>Big Cedar</t>
  </si>
  <si>
    <t>103I096</t>
  </si>
  <si>
    <t>TElm033</t>
  </si>
  <si>
    <t xml:space="preserve"> TElm066 </t>
  </si>
  <si>
    <t>103P028</t>
  </si>
  <si>
    <t>Updated by: Kyle Krupop</t>
  </si>
  <si>
    <t>Date : October 15 2018</t>
  </si>
  <si>
    <t>Status         (P=Proposed/ R=Recce'd/ W=Work in Progress/ F=Field Marked/ C=Cutting Authority Issued)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</si>
</sst>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-* #,##0_-;\-* #,##0_-;_-* &quot;-&quot;??_-;_-@_-"/>
    <numFmt numFmtId="167" formatCode="_(* #,##0.0_);_(* \(#,##0.0\);_(* &quot;-&quot;??_);_(@_)"/>
    <numFmt numFmtId="168" formatCode="_(* #,##0_);_(* \(#,##0\);_(* &quot;-&quot;??_);_(@_)"/>
    <numFmt numFmtId="169" formatCode="_(* #,##0.00_);_(* \(#,##0.00\);_(* &quot;-&quot;??_);_(@_)"/>
    <numFmt numFmtId="170" formatCode="#,##0.0_ ;\-#,##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8" fillId="0" borderId="0"/>
    <xf numFmtId="16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13" xfId="0" applyFont="1" applyBorder="1"/>
    <xf numFmtId="0" fontId="2" fillId="0" borderId="14" xfId="0" applyFont="1" applyBorder="1"/>
    <xf numFmtId="0" fontId="4" fillId="0" borderId="0" xfId="0" applyFont="1"/>
    <xf numFmtId="167" fontId="8" fillId="0" borderId="0" xfId="1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7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0" xfId="18" applyNumberFormat="1" applyFont="1" applyBorder="1" applyProtection="1"/>
    <xf numFmtId="0" fontId="7" fillId="0" borderId="0" xfId="4" applyFont="1" applyFill="1" applyBorder="1" applyAlignment="1">
      <alignment wrapText="1"/>
    </xf>
    <xf numFmtId="0" fontId="4" fillId="0" borderId="0" xfId="16" applyNumberFormat="1" applyFont="1" applyBorder="1" applyAlignment="1" applyProtection="1">
      <alignment horizontal="left"/>
    </xf>
    <xf numFmtId="0" fontId="3" fillId="0" borderId="0" xfId="0" applyFont="1" applyFill="1" applyBorder="1"/>
    <xf numFmtId="0" fontId="4" fillId="0" borderId="6" xfId="0" applyFont="1" applyBorder="1"/>
    <xf numFmtId="166" fontId="3" fillId="0" borderId="8" xfId="1" applyNumberFormat="1" applyFont="1" applyBorder="1" applyAlignment="1">
      <alignment horizontal="center"/>
    </xf>
    <xf numFmtId="0" fontId="4" fillId="0" borderId="9" xfId="0" applyFont="1" applyBorder="1"/>
    <xf numFmtId="166" fontId="3" fillId="0" borderId="10" xfId="1" applyNumberFormat="1" applyFont="1" applyBorder="1" applyAlignment="1">
      <alignment horizontal="center"/>
    </xf>
    <xf numFmtId="0" fontId="4" fillId="0" borderId="11" xfId="0" applyFont="1" applyBorder="1"/>
    <xf numFmtId="0" fontId="4" fillId="0" borderId="0" xfId="0" applyFont="1" applyFill="1" applyBorder="1"/>
    <xf numFmtId="0" fontId="4" fillId="0" borderId="4" xfId="0" applyFont="1" applyBorder="1" applyAlignment="1">
      <alignment horizontal="right"/>
    </xf>
    <xf numFmtId="0" fontId="4" fillId="0" borderId="4" xfId="14" applyNumberFormat="1" applyFont="1" applyBorder="1" applyAlignment="1" applyProtection="1">
      <alignment horizontal="right"/>
    </xf>
    <xf numFmtId="165" fontId="4" fillId="0" borderId="4" xfId="1" applyNumberFormat="1" applyFont="1" applyBorder="1" applyAlignment="1" applyProtection="1">
      <alignment horizontal="right"/>
    </xf>
    <xf numFmtId="0" fontId="4" fillId="0" borderId="4" xfId="15" applyNumberFormat="1" applyFont="1" applyBorder="1" applyAlignment="1" applyProtection="1">
      <alignment horizontal="right"/>
    </xf>
    <xf numFmtId="0" fontId="7" fillId="0" borderId="4" xfId="4" applyFont="1" applyFill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4" xfId="18" applyNumberFormat="1" applyFont="1" applyBorder="1" applyAlignment="1" applyProtection="1">
      <alignment horizontal="right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170" fontId="3" fillId="0" borderId="12" xfId="1" applyNumberFormat="1" applyFont="1" applyBorder="1" applyAlignment="1">
      <alignment horizontal="right"/>
    </xf>
    <xf numFmtId="0" fontId="3" fillId="0" borderId="18" xfId="0" applyFont="1" applyBorder="1" applyAlignment="1">
      <alignment horizontal="right" vertical="center"/>
    </xf>
    <xf numFmtId="0" fontId="4" fillId="0" borderId="20" xfId="0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7" fontId="8" fillId="0" borderId="2" xfId="1" applyNumberFormat="1" applyFont="1" applyBorder="1" applyAlignment="1">
      <alignment horizontal="center"/>
    </xf>
    <xf numFmtId="0" fontId="4" fillId="0" borderId="2" xfId="18" applyNumberFormat="1" applyFont="1" applyBorder="1" applyProtection="1"/>
    <xf numFmtId="0" fontId="7" fillId="0" borderId="2" xfId="4" applyFont="1" applyFill="1" applyBorder="1" applyAlignment="1">
      <alignment wrapText="1"/>
    </xf>
    <xf numFmtId="0" fontId="3" fillId="0" borderId="0" xfId="0" applyFont="1" applyBorder="1"/>
    <xf numFmtId="0" fontId="4" fillId="0" borderId="4" xfId="14" applyNumberFormat="1" applyFont="1" applyFill="1" applyBorder="1" applyAlignment="1" applyProtection="1">
      <alignment horizontal="right"/>
    </xf>
    <xf numFmtId="0" fontId="4" fillId="2" borderId="4" xfId="14" applyNumberFormat="1" applyFont="1" applyFill="1" applyBorder="1" applyAlignment="1" applyProtection="1">
      <alignment horizontal="right"/>
    </xf>
    <xf numFmtId="165" fontId="4" fillId="2" borderId="4" xfId="1" applyNumberFormat="1" applyFont="1" applyFill="1" applyBorder="1" applyAlignment="1" applyProtection="1">
      <alignment horizontal="right"/>
    </xf>
    <xf numFmtId="0" fontId="7" fillId="2" borderId="4" xfId="4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/>
    </xf>
    <xf numFmtId="0" fontId="4" fillId="2" borderId="4" xfId="18" applyNumberFormat="1" applyFont="1" applyFill="1" applyBorder="1" applyAlignment="1" applyProtection="1">
      <alignment horizontal="right"/>
    </xf>
    <xf numFmtId="0" fontId="4" fillId="0" borderId="22" xfId="0" applyFont="1" applyBorder="1" applyAlignment="1">
      <alignment horizontal="right"/>
    </xf>
    <xf numFmtId="0" fontId="4" fillId="2" borderId="23" xfId="14" applyNumberFormat="1" applyFont="1" applyFill="1" applyBorder="1" applyAlignment="1" applyProtection="1">
      <alignment horizontal="right"/>
    </xf>
    <xf numFmtId="165" fontId="4" fillId="2" borderId="23" xfId="1" applyNumberFormat="1" applyFont="1" applyFill="1" applyBorder="1" applyAlignment="1" applyProtection="1">
      <alignment horizontal="right"/>
    </xf>
    <xf numFmtId="168" fontId="3" fillId="0" borderId="2" xfId="1" applyNumberFormat="1" applyFont="1" applyBorder="1" applyAlignment="1">
      <alignment horizontal="center"/>
    </xf>
    <xf numFmtId="0" fontId="4" fillId="0" borderId="20" xfId="0" applyFont="1" applyFill="1" applyBorder="1" applyAlignment="1">
      <alignment horizontal="right"/>
    </xf>
    <xf numFmtId="165" fontId="4" fillId="0" borderId="4" xfId="1" applyNumberFormat="1" applyFont="1" applyFill="1" applyBorder="1" applyAlignment="1" applyProtection="1">
      <alignment horizontal="right"/>
    </xf>
    <xf numFmtId="0" fontId="4" fillId="0" borderId="4" xfId="18" applyNumberFormat="1" applyFont="1" applyFill="1" applyBorder="1" applyAlignment="1" applyProtection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0" xfId="0" applyFont="1" applyFill="1"/>
    <xf numFmtId="0" fontId="3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7" xfId="0" applyFont="1" applyBorder="1"/>
    <xf numFmtId="166" fontId="4" fillId="0" borderId="4" xfId="1" applyNumberFormat="1" applyFont="1" applyBorder="1" applyAlignment="1" applyProtection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166" fontId="4" fillId="0" borderId="4" xfId="1" applyNumberFormat="1" applyFont="1" applyFill="1" applyBorder="1" applyAlignment="1" applyProtection="1">
      <alignment horizontal="right" vertical="top"/>
    </xf>
    <xf numFmtId="166" fontId="4" fillId="2" borderId="4" xfId="1" applyNumberFormat="1" applyFont="1" applyFill="1" applyBorder="1" applyAlignment="1" applyProtection="1">
      <alignment horizontal="right" vertical="top"/>
    </xf>
    <xf numFmtId="166" fontId="4" fillId="2" borderId="23" xfId="1" applyNumberFormat="1" applyFont="1" applyFill="1" applyBorder="1" applyAlignment="1" applyProtection="1">
      <alignment horizontal="right" vertical="top"/>
    </xf>
    <xf numFmtId="166" fontId="4" fillId="0" borderId="4" xfId="0" applyNumberFormat="1" applyFont="1" applyFill="1" applyBorder="1"/>
    <xf numFmtId="0" fontId="4" fillId="2" borderId="23" xfId="0" applyFont="1" applyFill="1" applyBorder="1" applyAlignment="1">
      <alignment horizontal="right"/>
    </xf>
    <xf numFmtId="0" fontId="7" fillId="2" borderId="23" xfId="4" applyFont="1" applyFill="1" applyBorder="1" applyAlignment="1">
      <alignment horizontal="right" wrapText="1"/>
    </xf>
    <xf numFmtId="0" fontId="4" fillId="2" borderId="23" xfId="18" applyNumberFormat="1" applyFont="1" applyFill="1" applyBorder="1" applyAlignment="1" applyProtection="1">
      <alignment horizontal="right"/>
    </xf>
    <xf numFmtId="0" fontId="4" fillId="0" borderId="10" xfId="7" applyNumberFormat="1" applyFont="1" applyBorder="1" applyAlignment="1" applyProtection="1">
      <alignment horizontal="right"/>
    </xf>
    <xf numFmtId="0" fontId="4" fillId="0" borderId="10" xfId="16" applyNumberFormat="1" applyFont="1" applyBorder="1" applyAlignment="1" applyProtection="1">
      <alignment horizontal="right"/>
    </xf>
    <xf numFmtId="0" fontId="4" fillId="0" borderId="10" xfId="16" applyNumberFormat="1" applyFont="1" applyFill="1" applyBorder="1" applyAlignment="1" applyProtection="1">
      <alignment horizontal="right"/>
    </xf>
    <xf numFmtId="0" fontId="4" fillId="0" borderId="24" xfId="16" applyNumberFormat="1" applyFont="1" applyBorder="1" applyAlignment="1" applyProtection="1">
      <alignment horizontal="right"/>
    </xf>
    <xf numFmtId="0" fontId="4" fillId="0" borderId="21" xfId="16" applyNumberFormat="1" applyFont="1" applyBorder="1" applyAlignment="1" applyProtection="1">
      <alignment horizontal="left"/>
    </xf>
    <xf numFmtId="0" fontId="4" fillId="2" borderId="23" xfId="0" applyFont="1" applyFill="1" applyBorder="1" applyAlignment="1">
      <alignment horizontal="right"/>
    </xf>
    <xf numFmtId="0" fontId="4" fillId="0" borderId="24" xfId="16" applyNumberFormat="1" applyFont="1" applyFill="1" applyBorder="1" applyAlignment="1" applyProtection="1">
      <alignment horizontal="right"/>
    </xf>
    <xf numFmtId="165" fontId="4" fillId="0" borderId="23" xfId="1" applyNumberFormat="1" applyFont="1" applyFill="1" applyBorder="1" applyAlignment="1" applyProtection="1">
      <alignment horizontal="right"/>
    </xf>
    <xf numFmtId="166" fontId="4" fillId="0" borderId="23" xfId="1" applyNumberFormat="1" applyFont="1" applyFill="1" applyBorder="1" applyAlignment="1" applyProtection="1">
      <alignment horizontal="right"/>
    </xf>
    <xf numFmtId="0" fontId="7" fillId="2" borderId="23" xfId="4" applyFont="1" applyFill="1" applyBorder="1" applyAlignment="1">
      <alignment horizontal="right" wrapText="1"/>
    </xf>
    <xf numFmtId="0" fontId="4" fillId="2" borderId="23" xfId="18" applyNumberFormat="1" applyFont="1" applyFill="1" applyBorder="1" applyAlignment="1" applyProtection="1">
      <alignment horizontal="right"/>
    </xf>
    <xf numFmtId="0" fontId="10" fillId="0" borderId="19" xfId="0" applyFont="1" applyBorder="1" applyAlignment="1">
      <alignment horizontal="right" vertical="center" wrapText="1"/>
    </xf>
    <xf numFmtId="166" fontId="4" fillId="2" borderId="4" xfId="1" applyNumberFormat="1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4" fillId="0" borderId="0" xfId="0" applyFont="1" applyAlignment="1">
      <alignment horizontal="right"/>
    </xf>
  </cellXfs>
  <cellStyles count="33">
    <cellStyle name="Comma" xfId="1" builtinId="3"/>
    <cellStyle name="Comma 2" xfId="24"/>
    <cellStyle name="Comma 3" xfId="27"/>
    <cellStyle name="Comma 4" xfId="32"/>
    <cellStyle name="Comma 5" xfId="20"/>
    <cellStyle name="Currency 2" xfId="25"/>
    <cellStyle name="Currency 3" xfId="28"/>
    <cellStyle name="Normal" xfId="0" builtinId="0"/>
    <cellStyle name="Normal 17" xfId="2"/>
    <cellStyle name="Normal 2" xfId="22"/>
    <cellStyle name="Normal 2 2" xfId="30"/>
    <cellStyle name="Normal 20" xfId="3"/>
    <cellStyle name="Normal 21" xfId="5"/>
    <cellStyle name="Normal 22" xfId="6"/>
    <cellStyle name="Normal 26" xfId="7"/>
    <cellStyle name="Normal 28" xfId="10"/>
    <cellStyle name="Normal 3" xfId="23"/>
    <cellStyle name="Normal 4" xfId="26"/>
    <cellStyle name="Normal 5" xfId="29"/>
    <cellStyle name="Normal 6" xfId="16"/>
    <cellStyle name="Normal 60" xfId="8"/>
    <cellStyle name="Normal 63" xfId="9"/>
    <cellStyle name="Normal 64" xfId="14"/>
    <cellStyle name="Normal 67" xfId="15"/>
    <cellStyle name="Normal 68" xfId="17"/>
    <cellStyle name="Normal 7" xfId="31"/>
    <cellStyle name="Normal 71" xfId="18"/>
    <cellStyle name="Normal 72" xfId="11"/>
    <cellStyle name="Normal 76" xfId="12"/>
    <cellStyle name="Normal 77" xfId="13"/>
    <cellStyle name="Normal 8" xfId="19"/>
    <cellStyle name="Normal_Q-TSL by Planned Auction Dates_3" xfId="4"/>
    <cellStyle name="Percent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="80" zoomScaleNormal="80" workbookViewId="0">
      <selection activeCell="L26" sqref="L26"/>
    </sheetView>
  </sheetViews>
  <sheetFormatPr defaultColWidth="19.140625" defaultRowHeight="15" x14ac:dyDescent="0.25"/>
  <cols>
    <col min="1" max="1" width="10.85546875" style="11" customWidth="1"/>
    <col min="2" max="2" width="20" style="11" customWidth="1"/>
    <col min="3" max="3" width="20.7109375" style="11" customWidth="1"/>
    <col min="4" max="4" width="20.85546875" style="11" customWidth="1"/>
    <col min="5" max="5" width="25.42578125" style="11" customWidth="1"/>
    <col min="6" max="6" width="25.7109375" style="11" customWidth="1"/>
    <col min="7" max="7" width="29" style="11" customWidth="1"/>
    <col min="8" max="8" width="22.5703125" style="11" customWidth="1"/>
    <col min="9" max="9" width="24.5703125" style="11" customWidth="1"/>
    <col min="10" max="10" width="24.28515625" style="11" customWidth="1"/>
    <col min="11" max="16384" width="19.140625" style="6"/>
  </cols>
  <sheetData>
    <row r="1" spans="1:10" ht="18.75" x14ac:dyDescent="0.3">
      <c r="A1" s="4" t="s">
        <v>97</v>
      </c>
      <c r="B1" s="9"/>
      <c r="C1" s="9"/>
      <c r="D1" s="10"/>
      <c r="F1" s="12" t="s">
        <v>25</v>
      </c>
    </row>
    <row r="2" spans="1:10" x14ac:dyDescent="0.25">
      <c r="A2" s="5" t="s">
        <v>96</v>
      </c>
      <c r="B2" s="13"/>
      <c r="C2" s="13"/>
      <c r="D2" s="14"/>
    </row>
    <row r="3" spans="1:10" ht="15.75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51" x14ac:dyDescent="0.25">
      <c r="A4" s="37" t="s">
        <v>0</v>
      </c>
      <c r="B4" s="60" t="s">
        <v>38</v>
      </c>
      <c r="C4" s="34" t="s">
        <v>1</v>
      </c>
      <c r="D4" s="34" t="s">
        <v>2</v>
      </c>
      <c r="E4" s="34" t="s">
        <v>3</v>
      </c>
      <c r="F4" s="34" t="s">
        <v>4</v>
      </c>
      <c r="G4" s="34" t="s">
        <v>5</v>
      </c>
      <c r="H4" s="35" t="s">
        <v>6</v>
      </c>
      <c r="I4" s="35" t="s">
        <v>7</v>
      </c>
      <c r="J4" s="84" t="s">
        <v>98</v>
      </c>
    </row>
    <row r="5" spans="1:10" x14ac:dyDescent="0.25">
      <c r="A5" s="38" t="s">
        <v>8</v>
      </c>
      <c r="B5" s="61" t="s">
        <v>39</v>
      </c>
      <c r="C5" s="28" t="s">
        <v>53</v>
      </c>
      <c r="D5" s="29">
        <v>26.5</v>
      </c>
      <c r="E5" s="64">
        <v>12381</v>
      </c>
      <c r="F5" s="33" t="s">
        <v>84</v>
      </c>
      <c r="G5" s="31" t="s">
        <v>13</v>
      </c>
      <c r="H5" s="27" t="s">
        <v>10</v>
      </c>
      <c r="I5" s="27">
        <v>2019</v>
      </c>
      <c r="J5" s="73" t="s">
        <v>11</v>
      </c>
    </row>
    <row r="6" spans="1:10" ht="14.25" customHeight="1" x14ac:dyDescent="0.25">
      <c r="A6" s="38" t="s">
        <v>8</v>
      </c>
      <c r="B6" s="61" t="s">
        <v>39</v>
      </c>
      <c r="C6" s="28" t="s">
        <v>54</v>
      </c>
      <c r="D6" s="29">
        <v>14</v>
      </c>
      <c r="E6" s="64">
        <v>10099</v>
      </c>
      <c r="F6" s="33" t="s">
        <v>84</v>
      </c>
      <c r="G6" s="31" t="s">
        <v>9</v>
      </c>
      <c r="H6" s="27" t="s">
        <v>10</v>
      </c>
      <c r="I6" s="27">
        <v>2019</v>
      </c>
      <c r="J6" s="74" t="s">
        <v>11</v>
      </c>
    </row>
    <row r="7" spans="1:10" x14ac:dyDescent="0.25">
      <c r="A7" s="38" t="s">
        <v>8</v>
      </c>
      <c r="B7" s="61" t="s">
        <v>39</v>
      </c>
      <c r="C7" s="28" t="s">
        <v>94</v>
      </c>
      <c r="D7" s="29">
        <v>49.8</v>
      </c>
      <c r="E7" s="64">
        <v>25601</v>
      </c>
      <c r="F7" s="30" t="s">
        <v>15</v>
      </c>
      <c r="G7" s="31" t="s">
        <v>21</v>
      </c>
      <c r="H7" s="27" t="s">
        <v>10</v>
      </c>
      <c r="I7" s="27">
        <v>2019</v>
      </c>
      <c r="J7" s="74" t="s">
        <v>11</v>
      </c>
    </row>
    <row r="8" spans="1:10" x14ac:dyDescent="0.25">
      <c r="A8" s="38" t="s">
        <v>8</v>
      </c>
      <c r="B8" s="61" t="s">
        <v>40</v>
      </c>
      <c r="C8" s="28" t="s">
        <v>55</v>
      </c>
      <c r="D8" s="29">
        <v>30.4069</v>
      </c>
      <c r="E8" s="64">
        <v>15693</v>
      </c>
      <c r="F8" s="30" t="s">
        <v>15</v>
      </c>
      <c r="G8" s="31" t="s">
        <v>21</v>
      </c>
      <c r="H8" s="27" t="s">
        <v>10</v>
      </c>
      <c r="I8" s="27">
        <v>2019</v>
      </c>
      <c r="J8" s="74" t="s">
        <v>12</v>
      </c>
    </row>
    <row r="9" spans="1:10" x14ac:dyDescent="0.25">
      <c r="A9" s="38" t="s">
        <v>8</v>
      </c>
      <c r="B9" s="61" t="s">
        <v>40</v>
      </c>
      <c r="C9" s="28" t="s">
        <v>56</v>
      </c>
      <c r="D9" s="29">
        <v>56.6</v>
      </c>
      <c r="E9" s="64">
        <v>28397</v>
      </c>
      <c r="F9" s="30" t="s">
        <v>15</v>
      </c>
      <c r="G9" s="31" t="s">
        <v>21</v>
      </c>
      <c r="H9" s="27" t="s">
        <v>10</v>
      </c>
      <c r="I9" s="32">
        <v>2019</v>
      </c>
      <c r="J9" s="74" t="s">
        <v>12</v>
      </c>
    </row>
    <row r="10" spans="1:10" x14ac:dyDescent="0.25">
      <c r="A10" s="38" t="s">
        <v>8</v>
      </c>
      <c r="B10" s="61" t="s">
        <v>40</v>
      </c>
      <c r="C10" s="28" t="s">
        <v>57</v>
      </c>
      <c r="D10" s="29">
        <v>31.904800000000002</v>
      </c>
      <c r="E10" s="64">
        <v>17979</v>
      </c>
      <c r="F10" s="30" t="s">
        <v>15</v>
      </c>
      <c r="G10" s="31" t="s">
        <v>21</v>
      </c>
      <c r="H10" s="27" t="s">
        <v>10</v>
      </c>
      <c r="I10" s="32">
        <v>2019</v>
      </c>
      <c r="J10" s="74" t="s">
        <v>12</v>
      </c>
    </row>
    <row r="11" spans="1:10" x14ac:dyDescent="0.25">
      <c r="A11" s="38" t="s">
        <v>8</v>
      </c>
      <c r="B11" s="61" t="s">
        <v>41</v>
      </c>
      <c r="C11" s="28" t="s">
        <v>58</v>
      </c>
      <c r="D11" s="29">
        <v>34.4</v>
      </c>
      <c r="E11" s="64">
        <v>16962</v>
      </c>
      <c r="F11" s="33" t="s">
        <v>15</v>
      </c>
      <c r="G11" s="31" t="s">
        <v>21</v>
      </c>
      <c r="H11" s="27" t="s">
        <v>10</v>
      </c>
      <c r="I11" s="27">
        <v>2019</v>
      </c>
      <c r="J11" s="74" t="s">
        <v>12</v>
      </c>
    </row>
    <row r="12" spans="1:10" x14ac:dyDescent="0.25">
      <c r="A12" s="38" t="s">
        <v>8</v>
      </c>
      <c r="B12" s="61" t="s">
        <v>41</v>
      </c>
      <c r="C12" s="28" t="s">
        <v>59</v>
      </c>
      <c r="D12" s="29">
        <v>44.6</v>
      </c>
      <c r="E12" s="64">
        <v>22824</v>
      </c>
      <c r="F12" s="33" t="s">
        <v>15</v>
      </c>
      <c r="G12" s="31" t="s">
        <v>21</v>
      </c>
      <c r="H12" s="27" t="s">
        <v>10</v>
      </c>
      <c r="I12" s="27">
        <v>2019</v>
      </c>
      <c r="J12" s="74" t="s">
        <v>12</v>
      </c>
    </row>
    <row r="13" spans="1:10" x14ac:dyDescent="0.25">
      <c r="A13" s="38" t="s">
        <v>8</v>
      </c>
      <c r="B13" s="61" t="s">
        <v>42</v>
      </c>
      <c r="C13" s="46" t="s">
        <v>60</v>
      </c>
      <c r="D13" s="29">
        <v>68.900000000000006</v>
      </c>
      <c r="E13" s="64">
        <v>37423</v>
      </c>
      <c r="F13" s="33" t="s">
        <v>15</v>
      </c>
      <c r="G13" s="31" t="s">
        <v>21</v>
      </c>
      <c r="H13" s="27" t="s">
        <v>10</v>
      </c>
      <c r="I13" s="27">
        <v>2021</v>
      </c>
      <c r="J13" s="74" t="s">
        <v>28</v>
      </c>
    </row>
    <row r="14" spans="1:10" x14ac:dyDescent="0.25">
      <c r="A14" s="38" t="s">
        <v>8</v>
      </c>
      <c r="B14" s="61" t="s">
        <v>42</v>
      </c>
      <c r="C14" s="46" t="s">
        <v>61</v>
      </c>
      <c r="D14" s="29">
        <v>43.6</v>
      </c>
      <c r="E14" s="64">
        <v>16800</v>
      </c>
      <c r="F14" s="33" t="s">
        <v>15</v>
      </c>
      <c r="G14" s="31" t="s">
        <v>21</v>
      </c>
      <c r="H14" s="27" t="s">
        <v>10</v>
      </c>
      <c r="I14" s="27">
        <v>2021</v>
      </c>
      <c r="J14" s="74" t="s">
        <v>28</v>
      </c>
    </row>
    <row r="15" spans="1:10" x14ac:dyDescent="0.25">
      <c r="A15" s="38" t="s">
        <v>8</v>
      </c>
      <c r="B15" s="61" t="s">
        <v>43</v>
      </c>
      <c r="C15" s="28" t="s">
        <v>62</v>
      </c>
      <c r="D15" s="29">
        <v>23.8</v>
      </c>
      <c r="E15" s="64">
        <v>13125</v>
      </c>
      <c r="F15" s="33" t="s">
        <v>31</v>
      </c>
      <c r="G15" s="31" t="s">
        <v>21</v>
      </c>
      <c r="H15" s="27" t="s">
        <v>10</v>
      </c>
      <c r="I15" s="27">
        <v>2020</v>
      </c>
      <c r="J15" s="74" t="s">
        <v>12</v>
      </c>
    </row>
    <row r="16" spans="1:10" x14ac:dyDescent="0.25">
      <c r="A16" s="38" t="s">
        <v>8</v>
      </c>
      <c r="B16" s="61" t="s">
        <v>43</v>
      </c>
      <c r="C16" s="28" t="s">
        <v>63</v>
      </c>
      <c r="D16" s="29">
        <v>31</v>
      </c>
      <c r="E16" s="64">
        <v>12801</v>
      </c>
      <c r="F16" s="33" t="s">
        <v>31</v>
      </c>
      <c r="G16" s="31" t="s">
        <v>21</v>
      </c>
      <c r="H16" s="27" t="s">
        <v>10</v>
      </c>
      <c r="I16" s="27">
        <v>2020</v>
      </c>
      <c r="J16" s="74" t="s">
        <v>12</v>
      </c>
    </row>
    <row r="17" spans="1:10" x14ac:dyDescent="0.25">
      <c r="A17" s="38" t="s">
        <v>8</v>
      </c>
      <c r="B17" s="61" t="s">
        <v>44</v>
      </c>
      <c r="C17" s="28" t="s">
        <v>85</v>
      </c>
      <c r="D17" s="29">
        <v>45.5</v>
      </c>
      <c r="E17" s="64">
        <v>13249</v>
      </c>
      <c r="F17" s="33" t="s">
        <v>15</v>
      </c>
      <c r="G17" s="31" t="s">
        <v>21</v>
      </c>
      <c r="H17" s="27" t="s">
        <v>10</v>
      </c>
      <c r="I17" s="27">
        <v>2020</v>
      </c>
      <c r="J17" s="74" t="s">
        <v>12</v>
      </c>
    </row>
    <row r="18" spans="1:10" x14ac:dyDescent="0.25">
      <c r="A18" s="38" t="s">
        <v>8</v>
      </c>
      <c r="B18" s="61" t="s">
        <v>44</v>
      </c>
      <c r="C18" s="28" t="s">
        <v>64</v>
      </c>
      <c r="D18" s="29">
        <v>25.7</v>
      </c>
      <c r="E18" s="64">
        <v>11784</v>
      </c>
      <c r="F18" s="33" t="s">
        <v>15</v>
      </c>
      <c r="G18" s="31" t="s">
        <v>21</v>
      </c>
      <c r="H18" s="27" t="s">
        <v>10</v>
      </c>
      <c r="I18" s="27">
        <v>2020</v>
      </c>
      <c r="J18" s="74" t="s">
        <v>12</v>
      </c>
    </row>
    <row r="19" spans="1:10" x14ac:dyDescent="0.25">
      <c r="A19" s="38" t="s">
        <v>8</v>
      </c>
      <c r="B19" s="61" t="s">
        <v>44</v>
      </c>
      <c r="C19" s="28" t="s">
        <v>65</v>
      </c>
      <c r="D19" s="29">
        <v>16.600000000000001</v>
      </c>
      <c r="E19" s="64">
        <v>5199</v>
      </c>
      <c r="F19" s="33" t="s">
        <v>15</v>
      </c>
      <c r="G19" s="31" t="s">
        <v>21</v>
      </c>
      <c r="H19" s="27" t="s">
        <v>10</v>
      </c>
      <c r="I19" s="27">
        <v>2020</v>
      </c>
      <c r="J19" s="74" t="s">
        <v>12</v>
      </c>
    </row>
    <row r="20" spans="1:10" x14ac:dyDescent="0.25">
      <c r="A20" s="38" t="s">
        <v>8</v>
      </c>
      <c r="B20" s="61" t="s">
        <v>44</v>
      </c>
      <c r="C20" s="28" t="s">
        <v>66</v>
      </c>
      <c r="D20" s="29">
        <v>9.5</v>
      </c>
      <c r="E20" s="64">
        <v>5952</v>
      </c>
      <c r="F20" s="33" t="s">
        <v>15</v>
      </c>
      <c r="G20" s="31" t="s">
        <v>21</v>
      </c>
      <c r="H20" s="27" t="s">
        <v>10</v>
      </c>
      <c r="I20" s="27">
        <v>2020</v>
      </c>
      <c r="J20" s="74" t="s">
        <v>12</v>
      </c>
    </row>
    <row r="21" spans="1:10" x14ac:dyDescent="0.25">
      <c r="A21" s="38" t="s">
        <v>8</v>
      </c>
      <c r="B21" s="61" t="s">
        <v>44</v>
      </c>
      <c r="C21" s="28" t="s">
        <v>67</v>
      </c>
      <c r="D21" s="29">
        <v>13.9</v>
      </c>
      <c r="E21" s="64">
        <v>5159</v>
      </c>
      <c r="F21" s="33" t="s">
        <v>15</v>
      </c>
      <c r="G21" s="31" t="s">
        <v>21</v>
      </c>
      <c r="H21" s="27" t="s">
        <v>10</v>
      </c>
      <c r="I21" s="27">
        <v>2020</v>
      </c>
      <c r="J21" s="74" t="s">
        <v>12</v>
      </c>
    </row>
    <row r="22" spans="1:10" x14ac:dyDescent="0.25">
      <c r="A22" s="38" t="s">
        <v>8</v>
      </c>
      <c r="B22" s="61" t="s">
        <v>44</v>
      </c>
      <c r="C22" s="28" t="s">
        <v>68</v>
      </c>
      <c r="D22" s="29">
        <v>12.3</v>
      </c>
      <c r="E22" s="64">
        <v>5646</v>
      </c>
      <c r="F22" s="33" t="s">
        <v>15</v>
      </c>
      <c r="G22" s="31" t="s">
        <v>21</v>
      </c>
      <c r="H22" s="27" t="s">
        <v>10</v>
      </c>
      <c r="I22" s="27">
        <v>2020</v>
      </c>
      <c r="J22" s="74" t="s">
        <v>12</v>
      </c>
    </row>
    <row r="23" spans="1:10" x14ac:dyDescent="0.25">
      <c r="A23" s="38" t="s">
        <v>8</v>
      </c>
      <c r="B23" s="61" t="s">
        <v>45</v>
      </c>
      <c r="C23" s="28" t="s">
        <v>69</v>
      </c>
      <c r="D23" s="29">
        <v>25.6</v>
      </c>
      <c r="E23" s="64">
        <v>8688</v>
      </c>
      <c r="F23" s="33" t="s">
        <v>15</v>
      </c>
      <c r="G23" s="31" t="s">
        <v>21</v>
      </c>
      <c r="H23" s="27" t="s">
        <v>10</v>
      </c>
      <c r="I23" s="27">
        <v>2020</v>
      </c>
      <c r="J23" s="74" t="s">
        <v>12</v>
      </c>
    </row>
    <row r="24" spans="1:10" x14ac:dyDescent="0.25">
      <c r="A24" s="38" t="s">
        <v>8</v>
      </c>
      <c r="B24" s="61" t="s">
        <v>45</v>
      </c>
      <c r="C24" s="28" t="s">
        <v>70</v>
      </c>
      <c r="D24" s="29">
        <v>31.5</v>
      </c>
      <c r="E24" s="64">
        <v>11107</v>
      </c>
      <c r="F24" s="33" t="s">
        <v>15</v>
      </c>
      <c r="G24" s="31" t="s">
        <v>21</v>
      </c>
      <c r="H24" s="27" t="s">
        <v>10</v>
      </c>
      <c r="I24" s="27">
        <v>2020</v>
      </c>
      <c r="J24" s="74" t="s">
        <v>12</v>
      </c>
    </row>
    <row r="25" spans="1:10" x14ac:dyDescent="0.25">
      <c r="A25" s="38" t="s">
        <v>8</v>
      </c>
      <c r="B25" s="61" t="s">
        <v>45</v>
      </c>
      <c r="C25" s="28" t="s">
        <v>71</v>
      </c>
      <c r="D25" s="29">
        <v>30.8</v>
      </c>
      <c r="E25" s="64">
        <v>9007</v>
      </c>
      <c r="F25" s="33" t="s">
        <v>15</v>
      </c>
      <c r="G25" s="31" t="s">
        <v>21</v>
      </c>
      <c r="H25" s="27" t="s">
        <v>10</v>
      </c>
      <c r="I25" s="27">
        <v>2020</v>
      </c>
      <c r="J25" s="74" t="s">
        <v>12</v>
      </c>
    </row>
    <row r="26" spans="1:10" x14ac:dyDescent="0.25">
      <c r="A26" s="38" t="s">
        <v>8</v>
      </c>
      <c r="B26" s="61" t="s">
        <v>45</v>
      </c>
      <c r="C26" s="28" t="s">
        <v>72</v>
      </c>
      <c r="D26" s="29">
        <v>20.8</v>
      </c>
      <c r="E26" s="64">
        <v>6684</v>
      </c>
      <c r="F26" s="33" t="s">
        <v>84</v>
      </c>
      <c r="G26" s="31" t="s">
        <v>21</v>
      </c>
      <c r="H26" s="27" t="s">
        <v>10</v>
      </c>
      <c r="I26" s="27">
        <v>2020</v>
      </c>
      <c r="J26" s="74" t="s">
        <v>12</v>
      </c>
    </row>
    <row r="27" spans="1:10" x14ac:dyDescent="0.25">
      <c r="A27" s="38" t="s">
        <v>8</v>
      </c>
      <c r="B27" s="61" t="s">
        <v>45</v>
      </c>
      <c r="C27" s="28" t="s">
        <v>73</v>
      </c>
      <c r="D27" s="29">
        <v>12</v>
      </c>
      <c r="E27" s="64">
        <v>2592</v>
      </c>
      <c r="F27" s="33" t="s">
        <v>84</v>
      </c>
      <c r="G27" s="31" t="s">
        <v>16</v>
      </c>
      <c r="H27" s="27" t="s">
        <v>10</v>
      </c>
      <c r="I27" s="27">
        <v>2020</v>
      </c>
      <c r="J27" s="74" t="s">
        <v>12</v>
      </c>
    </row>
    <row r="28" spans="1:10" x14ac:dyDescent="0.25">
      <c r="A28" s="38" t="s">
        <v>8</v>
      </c>
      <c r="B28" s="61" t="s">
        <v>46</v>
      </c>
      <c r="C28" s="45" t="s">
        <v>74</v>
      </c>
      <c r="D28" s="29">
        <v>95.5</v>
      </c>
      <c r="E28" s="64">
        <v>44131</v>
      </c>
      <c r="F28" s="33" t="s">
        <v>15</v>
      </c>
      <c r="G28" s="31" t="s">
        <v>21</v>
      </c>
      <c r="H28" s="27" t="s">
        <v>10</v>
      </c>
      <c r="I28" s="27">
        <v>2021</v>
      </c>
      <c r="J28" s="74" t="s">
        <v>12</v>
      </c>
    </row>
    <row r="29" spans="1:10" x14ac:dyDescent="0.25">
      <c r="A29" s="38" t="s">
        <v>8</v>
      </c>
      <c r="B29" s="61" t="s">
        <v>47</v>
      </c>
      <c r="C29" s="45" t="s">
        <v>75</v>
      </c>
      <c r="D29" s="27">
        <v>13.6</v>
      </c>
      <c r="E29" s="65">
        <v>3807</v>
      </c>
      <c r="F29" s="33" t="s">
        <v>84</v>
      </c>
      <c r="G29" s="31" t="s">
        <v>21</v>
      </c>
      <c r="H29" s="27" t="s">
        <v>10</v>
      </c>
      <c r="I29" s="27">
        <v>2021</v>
      </c>
      <c r="J29" s="74" t="s">
        <v>12</v>
      </c>
    </row>
    <row r="30" spans="1:10" x14ac:dyDescent="0.25">
      <c r="A30" s="38" t="s">
        <v>8</v>
      </c>
      <c r="B30" s="61" t="s">
        <v>47</v>
      </c>
      <c r="C30" s="45" t="s">
        <v>76</v>
      </c>
      <c r="D30" s="29">
        <v>19.399999999999999</v>
      </c>
      <c r="E30" s="64">
        <v>10137</v>
      </c>
      <c r="F30" s="33" t="s">
        <v>84</v>
      </c>
      <c r="G30" s="31" t="s">
        <v>22</v>
      </c>
      <c r="H30" s="27" t="s">
        <v>10</v>
      </c>
      <c r="I30" s="27">
        <v>2021</v>
      </c>
      <c r="J30" s="74" t="s">
        <v>12</v>
      </c>
    </row>
    <row r="31" spans="1:10" x14ac:dyDescent="0.25">
      <c r="A31" s="38" t="s">
        <v>8</v>
      </c>
      <c r="B31" s="61" t="s">
        <v>47</v>
      </c>
      <c r="C31" s="45" t="s">
        <v>77</v>
      </c>
      <c r="D31" s="29">
        <v>14.1</v>
      </c>
      <c r="E31" s="64">
        <v>6585</v>
      </c>
      <c r="F31" s="33" t="s">
        <v>84</v>
      </c>
      <c r="G31" s="31" t="s">
        <v>22</v>
      </c>
      <c r="H31" s="27" t="s">
        <v>10</v>
      </c>
      <c r="I31" s="27">
        <v>2021</v>
      </c>
      <c r="J31" s="74" t="s">
        <v>12</v>
      </c>
    </row>
    <row r="32" spans="1:10" x14ac:dyDescent="0.25">
      <c r="A32" s="38" t="s">
        <v>8</v>
      </c>
      <c r="B32" s="61" t="s">
        <v>48</v>
      </c>
      <c r="C32" s="28" t="s">
        <v>78</v>
      </c>
      <c r="D32" s="29">
        <v>31.8</v>
      </c>
      <c r="E32" s="64">
        <v>11631</v>
      </c>
      <c r="F32" s="33" t="s">
        <v>31</v>
      </c>
      <c r="G32" s="31" t="s">
        <v>21</v>
      </c>
      <c r="H32" s="27" t="s">
        <v>10</v>
      </c>
      <c r="I32" s="27">
        <v>2021</v>
      </c>
      <c r="J32" s="74" t="s">
        <v>12</v>
      </c>
    </row>
    <row r="33" spans="1:10" x14ac:dyDescent="0.25">
      <c r="A33" s="38" t="s">
        <v>8</v>
      </c>
      <c r="B33" s="61" t="s">
        <v>48</v>
      </c>
      <c r="C33" s="28" t="s">
        <v>79</v>
      </c>
      <c r="D33" s="29">
        <v>15.4</v>
      </c>
      <c r="E33" s="64">
        <v>4755</v>
      </c>
      <c r="F33" s="33" t="s">
        <v>31</v>
      </c>
      <c r="G33" s="31" t="s">
        <v>21</v>
      </c>
      <c r="H33" s="27" t="s">
        <v>10</v>
      </c>
      <c r="I33" s="27">
        <v>2021</v>
      </c>
      <c r="J33" s="74" t="s">
        <v>12</v>
      </c>
    </row>
    <row r="34" spans="1:10" x14ac:dyDescent="0.25">
      <c r="A34" s="38" t="s">
        <v>8</v>
      </c>
      <c r="B34" s="61" t="s">
        <v>48</v>
      </c>
      <c r="C34" s="28" t="s">
        <v>80</v>
      </c>
      <c r="D34" s="29">
        <v>17.399999999999999</v>
      </c>
      <c r="E34" s="64">
        <v>6299</v>
      </c>
      <c r="F34" s="33" t="s">
        <v>31</v>
      </c>
      <c r="G34" s="31" t="s">
        <v>21</v>
      </c>
      <c r="H34" s="27" t="s">
        <v>10</v>
      </c>
      <c r="I34" s="27">
        <v>2021</v>
      </c>
      <c r="J34" s="74" t="s">
        <v>12</v>
      </c>
    </row>
    <row r="35" spans="1:10" x14ac:dyDescent="0.25">
      <c r="A35" s="38" t="s">
        <v>8</v>
      </c>
      <c r="B35" s="61" t="s">
        <v>48</v>
      </c>
      <c r="C35" s="28" t="s">
        <v>81</v>
      </c>
      <c r="D35" s="29">
        <v>20.3</v>
      </c>
      <c r="E35" s="64">
        <v>6695</v>
      </c>
      <c r="F35" s="33" t="s">
        <v>31</v>
      </c>
      <c r="G35" s="31" t="s">
        <v>21</v>
      </c>
      <c r="H35" s="27" t="s">
        <v>10</v>
      </c>
      <c r="I35" s="27">
        <v>2022</v>
      </c>
      <c r="J35" s="74" t="s">
        <v>12</v>
      </c>
    </row>
    <row r="36" spans="1:10" x14ac:dyDescent="0.25">
      <c r="A36" s="38" t="s">
        <v>8</v>
      </c>
      <c r="B36" s="61" t="s">
        <v>49</v>
      </c>
      <c r="C36" s="45" t="s">
        <v>82</v>
      </c>
      <c r="D36" s="29">
        <v>17.7</v>
      </c>
      <c r="E36" s="64">
        <v>7943</v>
      </c>
      <c r="F36" s="33" t="s">
        <v>84</v>
      </c>
      <c r="G36" s="31" t="s">
        <v>21</v>
      </c>
      <c r="H36" s="27" t="s">
        <v>10</v>
      </c>
      <c r="I36" s="27">
        <v>2022</v>
      </c>
      <c r="J36" s="74" t="s">
        <v>14</v>
      </c>
    </row>
    <row r="37" spans="1:10" x14ac:dyDescent="0.25">
      <c r="A37" s="38" t="s">
        <v>8</v>
      </c>
      <c r="B37" s="61" t="s">
        <v>49</v>
      </c>
      <c r="C37" s="45" t="s">
        <v>83</v>
      </c>
      <c r="D37" s="29">
        <v>36.5</v>
      </c>
      <c r="E37" s="64">
        <v>27550</v>
      </c>
      <c r="F37" s="33" t="s">
        <v>84</v>
      </c>
      <c r="G37" s="31" t="s">
        <v>21</v>
      </c>
      <c r="H37" s="27" t="s">
        <v>10</v>
      </c>
      <c r="I37" s="27">
        <v>2022</v>
      </c>
      <c r="J37" s="74" t="s">
        <v>14</v>
      </c>
    </row>
    <row r="38" spans="1:10" s="59" customFormat="1" x14ac:dyDescent="0.25">
      <c r="A38" s="55" t="s">
        <v>8</v>
      </c>
      <c r="B38" s="61" t="s">
        <v>86</v>
      </c>
      <c r="C38" s="45" t="s">
        <v>30</v>
      </c>
      <c r="D38" s="56">
        <v>69.599999999999994</v>
      </c>
      <c r="E38" s="66">
        <v>29930</v>
      </c>
      <c r="F38" s="57" t="s">
        <v>31</v>
      </c>
      <c r="G38" s="31" t="s">
        <v>21</v>
      </c>
      <c r="H38" s="58" t="s">
        <v>10</v>
      </c>
      <c r="I38" s="58">
        <v>2022</v>
      </c>
      <c r="J38" s="75" t="s">
        <v>28</v>
      </c>
    </row>
    <row r="39" spans="1:10" x14ac:dyDescent="0.25">
      <c r="A39" s="38" t="s">
        <v>8</v>
      </c>
      <c r="B39" s="61" t="s">
        <v>86</v>
      </c>
      <c r="C39" s="45" t="s">
        <v>32</v>
      </c>
      <c r="D39" s="29">
        <v>20.9</v>
      </c>
      <c r="E39" s="64">
        <v>8360</v>
      </c>
      <c r="F39" s="33" t="s">
        <v>31</v>
      </c>
      <c r="G39" s="31" t="s">
        <v>21</v>
      </c>
      <c r="H39" s="27" t="s">
        <v>10</v>
      </c>
      <c r="I39" s="27">
        <v>2022</v>
      </c>
      <c r="J39" s="74" t="s">
        <v>14</v>
      </c>
    </row>
    <row r="40" spans="1:10" x14ac:dyDescent="0.25">
      <c r="A40" s="38" t="s">
        <v>8</v>
      </c>
      <c r="B40" s="61" t="s">
        <v>86</v>
      </c>
      <c r="C40" s="46" t="s">
        <v>23</v>
      </c>
      <c r="D40" s="47">
        <v>51</v>
      </c>
      <c r="E40" s="67">
        <v>20959</v>
      </c>
      <c r="F40" s="33" t="s">
        <v>15</v>
      </c>
      <c r="G40" s="48" t="s">
        <v>16</v>
      </c>
      <c r="H40" s="49" t="s">
        <v>10</v>
      </c>
      <c r="I40" s="49">
        <v>2022</v>
      </c>
      <c r="J40" s="74" t="s">
        <v>28</v>
      </c>
    </row>
    <row r="41" spans="1:10" x14ac:dyDescent="0.25">
      <c r="A41" s="38" t="s">
        <v>8</v>
      </c>
      <c r="B41" s="61" t="s">
        <v>86</v>
      </c>
      <c r="C41" s="46" t="s">
        <v>20</v>
      </c>
      <c r="D41" s="47">
        <v>50.5</v>
      </c>
      <c r="E41" s="67">
        <v>15532</v>
      </c>
      <c r="F41" s="50" t="s">
        <v>15</v>
      </c>
      <c r="G41" s="48" t="s">
        <v>21</v>
      </c>
      <c r="H41" s="49" t="s">
        <v>10</v>
      </c>
      <c r="I41" s="49">
        <v>2022</v>
      </c>
      <c r="J41" s="74" t="s">
        <v>28</v>
      </c>
    </row>
    <row r="42" spans="1:10" s="87" customFormat="1" x14ac:dyDescent="0.25">
      <c r="A42" s="38" t="s">
        <v>8</v>
      </c>
      <c r="B42" s="61" t="s">
        <v>86</v>
      </c>
      <c r="C42" s="45" t="s">
        <v>33</v>
      </c>
      <c r="D42" s="80">
        <v>39</v>
      </c>
      <c r="E42" s="81">
        <v>11700</v>
      </c>
      <c r="F42" s="83" t="s">
        <v>88</v>
      </c>
      <c r="G42" s="82" t="s">
        <v>92</v>
      </c>
      <c r="H42" s="78" t="s">
        <v>10</v>
      </c>
      <c r="I42" s="78">
        <v>2023</v>
      </c>
      <c r="J42" s="79" t="s">
        <v>14</v>
      </c>
    </row>
    <row r="43" spans="1:10" x14ac:dyDescent="0.25">
      <c r="A43" s="38" t="s">
        <v>8</v>
      </c>
      <c r="B43" s="61" t="s">
        <v>86</v>
      </c>
      <c r="C43" s="46" t="s">
        <v>34</v>
      </c>
      <c r="D43" s="47">
        <v>42.8</v>
      </c>
      <c r="E43" s="67">
        <v>20500</v>
      </c>
      <c r="F43" s="50" t="s">
        <v>31</v>
      </c>
      <c r="G43" s="48" t="s">
        <v>87</v>
      </c>
      <c r="H43" s="49" t="s">
        <v>10</v>
      </c>
      <c r="I43" s="49">
        <v>2023</v>
      </c>
      <c r="J43" s="75" t="s">
        <v>14</v>
      </c>
    </row>
    <row r="44" spans="1:10" x14ac:dyDescent="0.25">
      <c r="A44" s="38" t="s">
        <v>8</v>
      </c>
      <c r="B44" s="61" t="s">
        <v>86</v>
      </c>
      <c r="C44" s="46" t="s">
        <v>35</v>
      </c>
      <c r="D44" s="47">
        <v>14.3</v>
      </c>
      <c r="E44" s="67">
        <v>5586</v>
      </c>
      <c r="F44" s="50" t="s">
        <v>84</v>
      </c>
      <c r="G44" s="48" t="s">
        <v>22</v>
      </c>
      <c r="H44" s="49" t="s">
        <v>10</v>
      </c>
      <c r="I44" s="49">
        <v>2023</v>
      </c>
      <c r="J44" s="75" t="s">
        <v>14</v>
      </c>
    </row>
    <row r="45" spans="1:10" x14ac:dyDescent="0.25">
      <c r="A45" s="38" t="s">
        <v>8</v>
      </c>
      <c r="B45" s="61" t="s">
        <v>86</v>
      </c>
      <c r="C45" s="46" t="s">
        <v>36</v>
      </c>
      <c r="D45" s="47">
        <v>16.5</v>
      </c>
      <c r="E45" s="67">
        <v>5880</v>
      </c>
      <c r="F45" s="50" t="s">
        <v>84</v>
      </c>
      <c r="G45" s="48" t="s">
        <v>22</v>
      </c>
      <c r="H45" s="49" t="s">
        <v>10</v>
      </c>
      <c r="I45" s="49">
        <v>2023</v>
      </c>
      <c r="J45" s="75" t="s">
        <v>14</v>
      </c>
    </row>
    <row r="46" spans="1:10" x14ac:dyDescent="0.25">
      <c r="A46" s="38" t="s">
        <v>8</v>
      </c>
      <c r="B46" s="61" t="s">
        <v>86</v>
      </c>
      <c r="C46" s="46" t="s">
        <v>37</v>
      </c>
      <c r="D46" s="47">
        <v>23.1</v>
      </c>
      <c r="E46" s="67">
        <v>8208</v>
      </c>
      <c r="F46" s="50" t="s">
        <v>84</v>
      </c>
      <c r="G46" s="48" t="s">
        <v>22</v>
      </c>
      <c r="H46" s="49" t="s">
        <v>10</v>
      </c>
      <c r="I46" s="49">
        <v>2023</v>
      </c>
      <c r="J46" s="75" t="s">
        <v>14</v>
      </c>
    </row>
    <row r="47" spans="1:10" x14ac:dyDescent="0.25">
      <c r="A47" s="38" t="s">
        <v>8</v>
      </c>
      <c r="B47" s="61" t="s">
        <v>86</v>
      </c>
      <c r="C47" s="46" t="s">
        <v>26</v>
      </c>
      <c r="D47" s="47">
        <v>32.4</v>
      </c>
      <c r="E47" s="67">
        <v>14913</v>
      </c>
      <c r="F47" s="50" t="s">
        <v>15</v>
      </c>
      <c r="G47" s="48" t="s">
        <v>21</v>
      </c>
      <c r="H47" s="49" t="s">
        <v>10</v>
      </c>
      <c r="I47" s="49">
        <v>2020</v>
      </c>
      <c r="J47" s="74" t="s">
        <v>28</v>
      </c>
    </row>
    <row r="48" spans="1:10" x14ac:dyDescent="0.25">
      <c r="A48" s="51" t="s">
        <v>8</v>
      </c>
      <c r="B48" s="62" t="s">
        <v>86</v>
      </c>
      <c r="C48" s="52" t="s">
        <v>27</v>
      </c>
      <c r="D48" s="53">
        <v>17.100000000000001</v>
      </c>
      <c r="E48" s="68">
        <v>7290</v>
      </c>
      <c r="F48" s="72" t="s">
        <v>15</v>
      </c>
      <c r="G48" s="71" t="s">
        <v>21</v>
      </c>
      <c r="H48" s="49" t="s">
        <v>10</v>
      </c>
      <c r="I48" s="70">
        <v>2020</v>
      </c>
      <c r="J48" s="76" t="s">
        <v>28</v>
      </c>
    </row>
    <row r="49" spans="1:10" x14ac:dyDescent="0.25">
      <c r="A49" s="51" t="s">
        <v>8</v>
      </c>
      <c r="B49" s="62" t="s">
        <v>86</v>
      </c>
      <c r="C49" s="52" t="s">
        <v>50</v>
      </c>
      <c r="D49" s="53">
        <v>31.8</v>
      </c>
      <c r="E49" s="85">
        <v>8485</v>
      </c>
      <c r="F49" s="72" t="s">
        <v>29</v>
      </c>
      <c r="G49" s="71" t="s">
        <v>95</v>
      </c>
      <c r="H49" s="49" t="s">
        <v>10</v>
      </c>
      <c r="I49" s="70">
        <v>2023</v>
      </c>
      <c r="J49" s="76" t="s">
        <v>11</v>
      </c>
    </row>
    <row r="50" spans="1:10" x14ac:dyDescent="0.25">
      <c r="A50" s="51" t="s">
        <v>8</v>
      </c>
      <c r="B50" s="62" t="s">
        <v>86</v>
      </c>
      <c r="C50" s="52" t="s">
        <v>51</v>
      </c>
      <c r="D50" s="53">
        <v>50.1</v>
      </c>
      <c r="E50" s="86">
        <v>13369</v>
      </c>
      <c r="F50" s="72" t="s">
        <v>29</v>
      </c>
      <c r="G50" s="71" t="s">
        <v>95</v>
      </c>
      <c r="H50" s="49" t="s">
        <v>10</v>
      </c>
      <c r="I50" s="70">
        <v>2023</v>
      </c>
      <c r="J50" s="76" t="s">
        <v>11</v>
      </c>
    </row>
    <row r="51" spans="1:10" x14ac:dyDescent="0.25">
      <c r="A51" s="38" t="s">
        <v>8</v>
      </c>
      <c r="B51" s="27" t="s">
        <v>86</v>
      </c>
      <c r="C51" s="46" t="s">
        <v>52</v>
      </c>
      <c r="D51" s="47">
        <v>24.9</v>
      </c>
      <c r="E51" s="86">
        <v>6644</v>
      </c>
      <c r="F51" s="50" t="s">
        <v>29</v>
      </c>
      <c r="G51" s="71" t="s">
        <v>95</v>
      </c>
      <c r="H51" s="49" t="s">
        <v>10</v>
      </c>
      <c r="I51" s="70">
        <v>2023</v>
      </c>
      <c r="J51" s="74" t="s">
        <v>11</v>
      </c>
    </row>
    <row r="52" spans="1:10" x14ac:dyDescent="0.25">
      <c r="A52" s="38" t="s">
        <v>8</v>
      </c>
      <c r="B52" s="27" t="s">
        <v>86</v>
      </c>
      <c r="C52" s="45" t="s">
        <v>89</v>
      </c>
      <c r="D52" s="58">
        <v>36.299999999999997</v>
      </c>
      <c r="E52" s="69">
        <v>17678</v>
      </c>
      <c r="F52" s="57" t="s">
        <v>91</v>
      </c>
      <c r="G52" s="31" t="s">
        <v>92</v>
      </c>
      <c r="H52" s="49" t="s">
        <v>10</v>
      </c>
      <c r="I52" s="70">
        <v>2023</v>
      </c>
      <c r="J52" s="75" t="s">
        <v>14</v>
      </c>
    </row>
    <row r="53" spans="1:10" x14ac:dyDescent="0.25">
      <c r="A53" s="38" t="s">
        <v>8</v>
      </c>
      <c r="B53" s="27" t="s">
        <v>86</v>
      </c>
      <c r="C53" s="45" t="s">
        <v>90</v>
      </c>
      <c r="D53" s="58">
        <v>19.7</v>
      </c>
      <c r="E53" s="69">
        <v>6895</v>
      </c>
      <c r="F53" s="57" t="s">
        <v>91</v>
      </c>
      <c r="G53" s="31" t="s">
        <v>92</v>
      </c>
      <c r="H53" s="49" t="s">
        <v>10</v>
      </c>
      <c r="I53" s="70">
        <v>2023</v>
      </c>
      <c r="J53" s="75" t="s">
        <v>14</v>
      </c>
    </row>
    <row r="54" spans="1:10" x14ac:dyDescent="0.25">
      <c r="A54" s="38" t="s">
        <v>8</v>
      </c>
      <c r="B54" s="27" t="s">
        <v>86</v>
      </c>
      <c r="C54" s="45" t="s">
        <v>93</v>
      </c>
      <c r="D54" s="58">
        <v>43</v>
      </c>
      <c r="E54" s="69">
        <v>22675</v>
      </c>
      <c r="F54" s="57" t="s">
        <v>15</v>
      </c>
      <c r="G54" s="31" t="s">
        <v>21</v>
      </c>
      <c r="H54" s="49" t="s">
        <v>10</v>
      </c>
      <c r="I54" s="49">
        <v>2023</v>
      </c>
      <c r="J54" s="75" t="s">
        <v>14</v>
      </c>
    </row>
    <row r="55" spans="1:10" ht="15.75" thickBot="1" x14ac:dyDescent="0.3">
      <c r="A55" s="39"/>
      <c r="B55" s="40"/>
      <c r="C55" s="40"/>
      <c r="D55" s="41"/>
      <c r="E55" s="54">
        <f>SUM(E5:E54)</f>
        <v>669289</v>
      </c>
      <c r="F55" s="42"/>
      <c r="G55" s="43"/>
      <c r="H55" s="40"/>
      <c r="I55" s="40"/>
      <c r="J55" s="77"/>
    </row>
    <row r="56" spans="1:10" ht="15.75" thickBot="1" x14ac:dyDescent="0.3">
      <c r="A56" s="16"/>
      <c r="B56" s="16"/>
      <c r="C56" s="16"/>
      <c r="D56" s="7"/>
      <c r="E56" s="8"/>
      <c r="F56" s="17"/>
      <c r="G56" s="18"/>
      <c r="H56" s="16"/>
      <c r="I56" s="16"/>
      <c r="J56" s="19"/>
    </row>
    <row r="57" spans="1:10" x14ac:dyDescent="0.25">
      <c r="A57" s="21"/>
      <c r="B57" s="63"/>
      <c r="C57" s="1" t="s">
        <v>17</v>
      </c>
      <c r="D57" s="22">
        <f>E55</f>
        <v>669289</v>
      </c>
      <c r="E57" s="8"/>
      <c r="F57" s="17"/>
      <c r="G57" s="18"/>
      <c r="H57" s="16"/>
      <c r="I57" s="16"/>
      <c r="J57" s="19"/>
    </row>
    <row r="58" spans="1:10" x14ac:dyDescent="0.25">
      <c r="A58" s="23"/>
      <c r="C58" s="2" t="s">
        <v>24</v>
      </c>
      <c r="D58" s="24">
        <v>121941</v>
      </c>
      <c r="F58" s="20"/>
    </row>
    <row r="59" spans="1:10" x14ac:dyDescent="0.25">
      <c r="A59" s="23"/>
      <c r="C59" s="2" t="s">
        <v>18</v>
      </c>
      <c r="D59" s="24">
        <f>D58*5</f>
        <v>609705</v>
      </c>
      <c r="G59" s="18"/>
    </row>
    <row r="60" spans="1:10" ht="15.75" thickBot="1" x14ac:dyDescent="0.3">
      <c r="A60" s="25"/>
      <c r="B60" s="15"/>
      <c r="C60" s="3" t="s">
        <v>19</v>
      </c>
      <c r="D60" s="36">
        <f>D57/D58</f>
        <v>5.4886297471728129</v>
      </c>
    </row>
    <row r="61" spans="1:10" x14ac:dyDescent="0.25">
      <c r="E61" s="44"/>
    </row>
    <row r="65" spans="6:7" x14ac:dyDescent="0.25">
      <c r="F65" s="26"/>
    </row>
    <row r="66" spans="6:7" x14ac:dyDescent="0.25">
      <c r="G66" s="26"/>
    </row>
  </sheetData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Reiter, Mark FLNR:EX</dc:creator>
  <cp:lastModifiedBy>Campbell, Gail FLNR:EX</cp:lastModifiedBy>
  <cp:lastPrinted>2017-10-25T21:37:23Z</cp:lastPrinted>
  <dcterms:created xsi:type="dcterms:W3CDTF">2015-11-03T19:34:35Z</dcterms:created>
  <dcterms:modified xsi:type="dcterms:W3CDTF">2018-10-30T20:24:40Z</dcterms:modified>
</cp:coreProperties>
</file>